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2930" windowHeight="447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1"/>
  <c r="N15"/>
  <c r="N8" l="1"/>
  <c r="N9"/>
  <c r="N10"/>
  <c r="N11"/>
  <c r="N12"/>
  <c r="N13"/>
  <c r="N14"/>
  <c r="N7"/>
</calcChain>
</file>

<file path=xl/sharedStrings.xml><?xml version="1.0" encoding="utf-8"?>
<sst xmlns="http://schemas.openxmlformats.org/spreadsheetml/2006/main" count="78" uniqueCount="70">
  <si>
    <t>СПЕЦИФИКАЦИЯ</t>
  </si>
  <si>
    <t>ЛОТ</t>
  </si>
  <si>
    <t>Поставка кабеля  RG 6, RG 11,DG 113</t>
  </si>
  <si>
    <t>№ п.п.</t>
  </si>
  <si>
    <t>Номенклатура</t>
  </si>
  <si>
    <t>Наименование товара</t>
  </si>
  <si>
    <t xml:space="preserve">Наименование товара поставщика1 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</si>
  <si>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</si>
  <si>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</si>
  <si>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</si>
  <si>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</si>
  <si>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</si>
  <si>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</si>
  <si>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</si>
  <si>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 кв.</t>
  </si>
  <si>
    <t>II кв.</t>
  </si>
  <si>
    <t>III кв.</t>
  </si>
  <si>
    <t>IV кв.</t>
  </si>
  <si>
    <t>Итого</t>
  </si>
  <si>
    <t>39161</t>
  </si>
  <si>
    <t>КАБЕЛЬ RG 11</t>
  </si>
  <si>
    <t>км</t>
  </si>
  <si>
    <t xml:space="preserve">  кол-во: 3; г. Белорецк, ул.Ленина, д.41; Кузнецов Д.Н. 89051808865;  кол-во: 4; г. Мелеуз, ул. Воровского, д.2; Киреева В.Р. 89371692391;  кол-во: 6; г. Стерлитамак, ул. Коммунистическая, д.30; Секварова С.В. 89656487022;  кол-во: 2.8; г. Туймазы, ул. ГГафурова, д.60; Николаичев А.П. 89018173670;  кол-во: 3.855; г. Уфа, ул. Каспийская, д.14; Мухаметшина З.Р. 89018173671</t>
  </si>
  <si>
    <t>39162</t>
  </si>
  <si>
    <t>КАБЕЛЬ RG 11 C ТРОСОМ</t>
  </si>
  <si>
    <t xml:space="preserve">  кол-во: 1.61; г.Бирск, ул. Бурновская, д.10; Выдрин Ю.А. 89173483781;  кол-во: 2; г. Стерлитамак, ул. Коммунистическая, д.30; Секварова С.В. 89656487022;  кол-во: 5.5; г. Уфа, ул. Каспийская, д.14; Мухаметшина З.Р. 89018173671</t>
  </si>
  <si>
    <t>39160</t>
  </si>
  <si>
    <t>КАБЕЛЬ RG 6</t>
  </si>
  <si>
    <t xml:space="preserve">  кол-во: 6.885; г. Белорецк, ул.Ленина, д.41; Кузнецов Д.Н. 89051808865;  кол-во: 1.1; г.Бирск, ул. Бурновская, д.10; Выдрин Ю.А. 89173483781;  кол-во: 4.2; г. Мелеуз, ул. Воровского, д.2; Киреева В.Р. 89371692391;  кол-во: 10; г. Стерлитамак, ул. Коммуннистическая, д.30; Секварова С.В. 89656487022;  кол-во: 4; г. Туймазы, ул. Гафурова, д.60; Николаичев А.П. 89018173670;  кол-во: 10; г. Уфа, ул. Каспийская, д.14; Мухаметшина З.Р. 89018173671</t>
  </si>
  <si>
    <t>11947</t>
  </si>
  <si>
    <t>КАБЕЛЬ RG 6 SAT</t>
  </si>
  <si>
    <t xml:space="preserve">  кол-во: 0.2; г. Уфа, ул. Каспийская, д.14; Мухаметшина З.Р. 89018173671</t>
  </si>
  <si>
    <t>10861</t>
  </si>
  <si>
    <t>КАБЕЛЬ РК 75*4*12</t>
  </si>
  <si>
    <t xml:space="preserve">  кол-во: 0.5; г. Уфа, ул. Каспийская, д.14; Мухаметшина З.Р. 89018173671</t>
  </si>
  <si>
    <t>10871</t>
  </si>
  <si>
    <t>КАБЕЛЬ РК 75*9*12</t>
  </si>
  <si>
    <t>40352</t>
  </si>
  <si>
    <t>КАБЕЛЬ РК 50-12-3</t>
  </si>
  <si>
    <t>41914</t>
  </si>
  <si>
    <t>КАБЕЛЬ КОАКСИАЛЬНЫЙ DG 113 C ЭКРАНИРОВКОЙ 90 DB</t>
  </si>
  <si>
    <t>Кабель коаксиальный центральный проводник-Сu, диаметр 1.13 мм; Диэлектрик: PEG, диаметр 4.80 мм; ЭКРАН: Ламинированная фольга алюминий-полиэстер-алюминий, Оплетка CuSn плотность заполнения  72 %, диаметр 5.30 мм ;
Внешняя оболочка:PVC,  диаметр 6.60 мм</t>
  </si>
  <si>
    <t>м</t>
  </si>
  <si>
    <t xml:space="preserve">  кол-во: 500.001; г. Уфа, ул. Каспийская, д.14; Мухаметшина З.Р. 89018173671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</si>
  <si>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</si>
  <si>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</si>
  <si>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</si>
  <si>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Особые условия</t>
  </si>
  <si>
    <t>Гарантийные обязательства</t>
  </si>
  <si>
    <t>Приложение 1.2</t>
  </si>
  <si>
    <t>Кабель RG11, стандартный, с омедненным стальным центральным проводником, с внешним проводником состоящим из ламинированной алюминевой фольги и луженой стальной или медной проволочной оплетки, оболочка - светостабилизированный полиэтилен.   Затухание дБ/100 м: на частоте 862 МГц - не более 12,5 дБ</t>
  </si>
  <si>
    <t>Магистральный коаксильный кабель, из полностью медного внутреннего проводника, физически вспененного до 70% полиэтилена, с двойным или более экраномиз клееной алюминевой фольги на полимерной основе и медной луженой оплетки плотностью от 40% до 90%, Оболочка кабеля RG11 из ПВХ, светостабилизированного полиэтилена или негорючей безгалогенной композиции. Кабель RG11 с несущим троссом.  максимальное затухание в период эксплуатации, Затухание дБ/100 м: на частоте 862 МГц - не более 12,5 дБ</t>
  </si>
  <si>
    <t xml:space="preserve">Кабель коаксиальный типа RG6,  - для абонентского доступа  к сети КТВ. Требования - протокол испытаний на соответствие параметрам. Параметры: Волновое сопротивление , 75 Ом;  максимальное затухание в период эксплуатации, дБ/100 м: на частоте 862 МГц - не более 20 дБ ; экранирование &gt;70дБ; центральный проводник  - медь, минимальный радиус изгиба &gt; 30 мм. </t>
  </si>
  <si>
    <t>Коаксиальный телевизионный кабель (75Ом). Для центрального проводника в кабеле используется чистая медь. Коэффициент затухания: 4.5дБ на 50МГц, 8.4дБ на 200МГц, 13.7дБ на 470МГц, 18.8дБ на 862МГц, 20.4дБ на 1000МГц, 24дБ на 1350 МГц, 27.8дБ на 1750МГц, 30.4дБ на 2050МГц, 31.1дБ на 2150МГц.</t>
  </si>
  <si>
    <t>ГОСТ 11326.9-79</t>
  </si>
  <si>
    <t>ГОСТ 11326.23-79</t>
  </si>
  <si>
    <t>Внутренний проводник - Меднаяая проволока, Внешний проводник - медь, Волновое сопротивление 50 Ом, Рабочая частота - не ниже 300 МГц</t>
  </si>
  <si>
    <t>Транспортировка товара</t>
  </si>
  <si>
    <t xml:space="preserve"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норме, за счет Поставщика. 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</si>
  <si>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</si>
  <si>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</si>
  <si>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</si>
  <si>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 Сертификат соответствия стандартам (декларация соотвествия)</t>
  </si>
  <si>
    <t>не менее 24 месяцев</t>
  </si>
  <si>
    <t>Инициатор закупки</t>
  </si>
  <si>
    <t xml:space="preserve"> Яппарова Р.Д. тел.: (347) 221-56-62;  8-901-817-39-50 эл.почта r.yapparova@bashtel.ru
</t>
  </si>
  <si>
    <t>Конт. лицо по техническим вопросам</t>
  </si>
  <si>
    <t>Лукманов Ришат Шавкатович  (347) 275-62-05</t>
  </si>
  <si>
    <t>Предельная сумма лота составляет:  497 776,84руб. с НДС.</t>
  </si>
  <si>
    <t xml:space="preserve"> поставка 1квартал  до 20 января 2015года ;2 квартал до 10 марта 2015года; 3 квартал до 1 июля 2015  ; 4 квартал до 1 октября 2015. 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</si>
</sst>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0">
    <xf numFmtId="0" fontId="0" fillId="0" borderId="0" xfId="0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/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49" fontId="0" fillId="0" borderId="1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right"/>
    </xf>
    <xf numFmtId="0" fontId="0" fillId="0" borderId="1" xfId="0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Fill="1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3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Border="1" applyAlignment="1"/>
    <xf numFmtId="0" fontId="3" fillId="0" borderId="1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27"/>
  <sheetViews>
    <sheetView tabSelected="1" topLeftCell="A10" zoomScale="70" zoomScaleNormal="70" workbookViewId="0">
      <selection activeCell="C22" sqref="C22:O22"/>
    </sheetView>
  </sheetViews>
  <sheetFormatPr defaultRowHeight="15"/>
  <cols>
    <col min="2" max="2" width="12.7109375" customWidth="1"/>
    <col min="3" max="3" width="26.140625" customWidth="1"/>
    <col min="5" max="5" width="38.85546875" customWidth="1"/>
    <col min="12" max="12" width="14.140625" customWidth="1"/>
    <col min="13" max="13" width="17.140625" customWidth="1"/>
    <col min="14" max="14" width="19.140625" customWidth="1"/>
    <col min="15" max="15" width="43.28515625" customWidth="1"/>
  </cols>
  <sheetData>
    <row r="1" spans="1:3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N1" s="1"/>
      <c r="O1" s="14" t="s">
        <v>49</v>
      </c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>
      <c r="A2" s="34" t="s">
        <v>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0">
      <c r="A3" s="1" t="s">
        <v>1</v>
      </c>
      <c r="B3" s="1" t="s">
        <v>2</v>
      </c>
      <c r="C3" s="18"/>
      <c r="D3" s="18"/>
      <c r="E3" s="17"/>
      <c r="F3" s="1"/>
      <c r="G3" s="17"/>
      <c r="H3" s="1"/>
      <c r="I3" s="1"/>
      <c r="J3" s="1"/>
      <c r="K3" s="1"/>
      <c r="L3" s="1"/>
      <c r="M3" s="1"/>
      <c r="N3" s="1"/>
      <c r="O3" s="14"/>
      <c r="P3" s="4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0">
      <c r="A4" s="35" t="s">
        <v>3</v>
      </c>
      <c r="B4" s="38" t="s">
        <v>4</v>
      </c>
      <c r="C4" s="35" t="s">
        <v>5</v>
      </c>
      <c r="D4" s="38" t="s">
        <v>6</v>
      </c>
      <c r="E4" s="35" t="s">
        <v>7</v>
      </c>
      <c r="F4" s="35" t="s">
        <v>8</v>
      </c>
      <c r="G4" s="37" t="s">
        <v>9</v>
      </c>
      <c r="H4" s="37"/>
      <c r="I4" s="37"/>
      <c r="J4" s="37"/>
      <c r="K4" s="37"/>
      <c r="L4" s="44" t="s">
        <v>10</v>
      </c>
      <c r="M4" s="42" t="s">
        <v>11</v>
      </c>
      <c r="N4" s="36" t="s">
        <v>12</v>
      </c>
      <c r="O4" s="35" t="s">
        <v>13</v>
      </c>
      <c r="P4" s="7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</row>
    <row r="5" spans="1:30" ht="105" customHeight="1">
      <c r="A5" s="35"/>
      <c r="B5" s="39"/>
      <c r="C5" s="35"/>
      <c r="D5" s="39"/>
      <c r="E5" s="35"/>
      <c r="F5" s="35"/>
      <c r="G5" s="5" t="s">
        <v>14</v>
      </c>
      <c r="H5" s="5" t="s">
        <v>15</v>
      </c>
      <c r="I5" s="5" t="s">
        <v>16</v>
      </c>
      <c r="J5" s="5" t="s">
        <v>17</v>
      </c>
      <c r="K5" s="5" t="s">
        <v>18</v>
      </c>
      <c r="L5" s="45"/>
      <c r="M5" s="43"/>
      <c r="N5" s="36"/>
      <c r="O5" s="35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</row>
    <row r="6" spans="1:30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9">
        <v>14</v>
      </c>
      <c r="O6" s="9">
        <v>15</v>
      </c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153.6" customHeight="1">
      <c r="A7" s="21">
        <v>1</v>
      </c>
      <c r="B7" s="21" t="s">
        <v>19</v>
      </c>
      <c r="C7" s="22" t="s">
        <v>20</v>
      </c>
      <c r="D7" s="22"/>
      <c r="E7" s="22" t="s">
        <v>50</v>
      </c>
      <c r="F7" s="21" t="s">
        <v>21</v>
      </c>
      <c r="G7" s="24">
        <v>4.335</v>
      </c>
      <c r="H7" s="24">
        <v>9.1199999999999992</v>
      </c>
      <c r="I7" s="24">
        <v>6.1</v>
      </c>
      <c r="J7" s="24">
        <v>0.1</v>
      </c>
      <c r="K7" s="24">
        <v>19.655000000000001</v>
      </c>
      <c r="L7" s="20">
        <v>8413.17</v>
      </c>
      <c r="M7" s="20">
        <v>165360.87</v>
      </c>
      <c r="N7" s="20">
        <f>M7*1.18</f>
        <v>195125.82659999997</v>
      </c>
      <c r="O7" s="2" t="s">
        <v>22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ht="96.6" customHeight="1">
      <c r="A8" s="21">
        <v>2</v>
      </c>
      <c r="B8" s="21" t="s">
        <v>23</v>
      </c>
      <c r="C8" s="22" t="s">
        <v>24</v>
      </c>
      <c r="D8" s="22"/>
      <c r="E8" s="22" t="s">
        <v>51</v>
      </c>
      <c r="F8" s="21" t="s">
        <v>21</v>
      </c>
      <c r="G8" s="24">
        <v>7.11</v>
      </c>
      <c r="H8" s="24">
        <v>2</v>
      </c>
      <c r="I8" s="24">
        <v>0</v>
      </c>
      <c r="J8" s="24">
        <v>0</v>
      </c>
      <c r="K8" s="24">
        <v>9.11</v>
      </c>
      <c r="L8" s="20">
        <v>11432.74</v>
      </c>
      <c r="M8" s="20">
        <v>104152.26000000001</v>
      </c>
      <c r="N8" s="20">
        <f t="shared" ref="N8:N14" si="0">M8*1.18</f>
        <v>122899.66680000001</v>
      </c>
      <c r="O8" s="2" t="s">
        <v>25</v>
      </c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s="19" customFormat="1" ht="180">
      <c r="A9" s="23">
        <v>3</v>
      </c>
      <c r="B9" s="23" t="s">
        <v>26</v>
      </c>
      <c r="C9" s="22" t="s">
        <v>27</v>
      </c>
      <c r="D9" s="22"/>
      <c r="E9" s="22" t="s">
        <v>52</v>
      </c>
      <c r="F9" s="21" t="s">
        <v>21</v>
      </c>
      <c r="G9" s="24">
        <v>2</v>
      </c>
      <c r="H9" s="24">
        <v>15.77</v>
      </c>
      <c r="I9" s="24">
        <v>16.414999999999999</v>
      </c>
      <c r="J9" s="24">
        <v>2</v>
      </c>
      <c r="K9" s="24">
        <v>36.185000000000002</v>
      </c>
      <c r="L9" s="20">
        <v>3336.29</v>
      </c>
      <c r="M9" s="20">
        <v>120723.65999999997</v>
      </c>
      <c r="N9" s="20">
        <f t="shared" si="0"/>
        <v>142453.91879999996</v>
      </c>
      <c r="O9" s="2" t="s">
        <v>28</v>
      </c>
    </row>
    <row r="10" spans="1:30" s="19" customFormat="1" ht="135">
      <c r="A10" s="23">
        <v>4</v>
      </c>
      <c r="B10" s="23" t="s">
        <v>29</v>
      </c>
      <c r="C10" s="22" t="s">
        <v>30</v>
      </c>
      <c r="D10" s="22"/>
      <c r="E10" s="22" t="s">
        <v>53</v>
      </c>
      <c r="F10" s="21" t="s">
        <v>21</v>
      </c>
      <c r="G10" s="24">
        <v>0</v>
      </c>
      <c r="H10" s="24">
        <v>0</v>
      </c>
      <c r="I10" s="24">
        <v>0</v>
      </c>
      <c r="J10" s="24">
        <v>0.2</v>
      </c>
      <c r="K10" s="24">
        <v>0.2</v>
      </c>
      <c r="L10" s="20">
        <v>12694.9</v>
      </c>
      <c r="M10" s="20">
        <v>2538.98</v>
      </c>
      <c r="N10" s="20">
        <f t="shared" si="0"/>
        <v>2995.9964</v>
      </c>
      <c r="O10" s="2" t="s">
        <v>31</v>
      </c>
    </row>
    <row r="11" spans="1:30" s="19" customFormat="1" ht="30">
      <c r="A11" s="23">
        <v>5</v>
      </c>
      <c r="B11" s="23" t="s">
        <v>32</v>
      </c>
      <c r="C11" s="22" t="s">
        <v>33</v>
      </c>
      <c r="D11" s="22"/>
      <c r="E11" s="26" t="s">
        <v>54</v>
      </c>
      <c r="F11" s="21" t="s">
        <v>21</v>
      </c>
      <c r="G11" s="24">
        <v>0.1</v>
      </c>
      <c r="H11" s="24">
        <v>0.2</v>
      </c>
      <c r="I11" s="24">
        <v>0.1</v>
      </c>
      <c r="J11" s="24">
        <v>0.1</v>
      </c>
      <c r="K11" s="24">
        <v>0.5</v>
      </c>
      <c r="L11" s="20">
        <v>12403.42</v>
      </c>
      <c r="M11" s="20">
        <v>6201.7</v>
      </c>
      <c r="N11" s="20">
        <f t="shared" si="0"/>
        <v>7318.0059999999994</v>
      </c>
      <c r="O11" s="2" t="s">
        <v>34</v>
      </c>
    </row>
    <row r="12" spans="1:30" s="19" customFormat="1" ht="30">
      <c r="A12" s="23">
        <v>6</v>
      </c>
      <c r="B12" s="23" t="s">
        <v>35</v>
      </c>
      <c r="C12" s="22" t="s">
        <v>36</v>
      </c>
      <c r="D12" s="22"/>
      <c r="E12" s="26" t="s">
        <v>55</v>
      </c>
      <c r="F12" s="21" t="s">
        <v>21</v>
      </c>
      <c r="G12" s="24">
        <v>0.1</v>
      </c>
      <c r="H12" s="24">
        <v>0.2</v>
      </c>
      <c r="I12" s="24">
        <v>0.1</v>
      </c>
      <c r="J12" s="24">
        <v>0.1</v>
      </c>
      <c r="K12" s="24">
        <v>0.5</v>
      </c>
      <c r="L12" s="20">
        <v>19491.099999999999</v>
      </c>
      <c r="M12" s="20">
        <v>9745.5499999999993</v>
      </c>
      <c r="N12" s="20">
        <f t="shared" si="0"/>
        <v>11499.748999999998</v>
      </c>
      <c r="O12" s="2" t="s">
        <v>34</v>
      </c>
    </row>
    <row r="13" spans="1:30" s="19" customFormat="1" ht="60">
      <c r="A13" s="23">
        <v>7</v>
      </c>
      <c r="B13" s="23" t="s">
        <v>37</v>
      </c>
      <c r="C13" s="22" t="s">
        <v>38</v>
      </c>
      <c r="D13" s="22"/>
      <c r="E13" s="26" t="s">
        <v>56</v>
      </c>
      <c r="F13" s="21" t="s">
        <v>21</v>
      </c>
      <c r="G13" s="24">
        <v>0.1</v>
      </c>
      <c r="H13" s="24">
        <v>0.1</v>
      </c>
      <c r="I13" s="24">
        <v>0</v>
      </c>
      <c r="J13" s="24">
        <v>0</v>
      </c>
      <c r="K13" s="24">
        <v>0.2</v>
      </c>
      <c r="L13" s="20">
        <v>4183.7</v>
      </c>
      <c r="M13" s="20">
        <v>836.74</v>
      </c>
      <c r="N13" s="20">
        <f t="shared" si="0"/>
        <v>987.35320000000002</v>
      </c>
      <c r="O13" s="2" t="s">
        <v>31</v>
      </c>
    </row>
    <row r="14" spans="1:30" s="19" customFormat="1" ht="123" customHeight="1">
      <c r="A14" s="23">
        <v>8</v>
      </c>
      <c r="B14" s="23" t="s">
        <v>39</v>
      </c>
      <c r="C14" s="22" t="s">
        <v>40</v>
      </c>
      <c r="D14" s="22"/>
      <c r="E14" s="22" t="s">
        <v>41</v>
      </c>
      <c r="F14" s="21" t="s">
        <v>42</v>
      </c>
      <c r="G14" s="24">
        <v>100.001</v>
      </c>
      <c r="H14" s="24">
        <v>300</v>
      </c>
      <c r="I14" s="24">
        <v>100</v>
      </c>
      <c r="J14" s="24">
        <v>0</v>
      </c>
      <c r="K14" s="24">
        <v>500.00099999999998</v>
      </c>
      <c r="L14" s="20">
        <v>24.57</v>
      </c>
      <c r="M14" s="20">
        <v>12285.02</v>
      </c>
      <c r="N14" s="20">
        <f t="shared" si="0"/>
        <v>14496.3236</v>
      </c>
      <c r="O14" s="2" t="s">
        <v>43</v>
      </c>
    </row>
    <row r="15" spans="1:30">
      <c r="A15" s="11"/>
      <c r="B15" s="13"/>
      <c r="C15" s="12"/>
      <c r="D15" s="12"/>
      <c r="E15" s="12"/>
      <c r="F15" s="13"/>
      <c r="G15" s="13"/>
      <c r="H15" s="13"/>
      <c r="I15" s="13"/>
      <c r="J15" s="13"/>
      <c r="K15" s="13"/>
      <c r="L15" s="15"/>
      <c r="M15" s="16">
        <v>421844.77999999997</v>
      </c>
      <c r="N15" s="16">
        <f>SUM(N7:N14)</f>
        <v>497776.84039999993</v>
      </c>
      <c r="O15" s="3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>
      <c r="A16" s="10"/>
      <c r="B16" s="10"/>
      <c r="C16" s="3"/>
      <c r="D16" s="3"/>
      <c r="E16" s="3"/>
      <c r="F16" s="10"/>
      <c r="G16" s="10"/>
      <c r="H16" s="10"/>
      <c r="I16" s="10"/>
      <c r="J16" s="10"/>
      <c r="K16" s="10"/>
      <c r="L16" s="10"/>
      <c r="M16" s="10" t="s">
        <v>44</v>
      </c>
      <c r="N16" s="25">
        <f>N15-M15</f>
        <v>75932.060399999958</v>
      </c>
      <c r="O16" s="3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15" s="19" customFormat="1">
      <c r="A17" s="48" t="s">
        <v>68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</row>
    <row r="18" spans="1:15" s="19" customFormat="1">
      <c r="A18" s="46" t="s">
        <v>45</v>
      </c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</row>
    <row r="19" spans="1:15" s="19" customFormat="1">
      <c r="A19" s="40" t="s">
        <v>46</v>
      </c>
      <c r="B19" s="40"/>
      <c r="C19" s="41" t="s">
        <v>69</v>
      </c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</row>
    <row r="20" spans="1:15" s="19" customFormat="1" ht="14.45" customHeight="1">
      <c r="A20" s="27" t="s">
        <v>57</v>
      </c>
      <c r="B20" s="27"/>
      <c r="C20" s="49" t="s">
        <v>58</v>
      </c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</row>
    <row r="21" spans="1:15" s="19" customFormat="1">
      <c r="A21" s="33" t="s">
        <v>47</v>
      </c>
      <c r="B21" s="33"/>
      <c r="C21" s="28" t="s">
        <v>59</v>
      </c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</row>
    <row r="22" spans="1:15" s="19" customFormat="1">
      <c r="A22" s="33"/>
      <c r="B22" s="33"/>
      <c r="C22" s="28" t="s">
        <v>60</v>
      </c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</row>
    <row r="23" spans="1:15" s="19" customFormat="1">
      <c r="A23" s="33"/>
      <c r="B23" s="33"/>
      <c r="C23" s="28" t="s">
        <v>61</v>
      </c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</row>
    <row r="24" spans="1:15" s="19" customFormat="1">
      <c r="A24" s="33"/>
      <c r="B24" s="33"/>
      <c r="C24" s="28" t="s">
        <v>62</v>
      </c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</row>
    <row r="25" spans="1:15" s="19" customFormat="1">
      <c r="A25" s="27" t="s">
        <v>48</v>
      </c>
      <c r="B25" s="27"/>
      <c r="C25" s="28" t="s">
        <v>63</v>
      </c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</row>
    <row r="26" spans="1:15" s="19" customFormat="1" ht="14.45" customHeight="1">
      <c r="A26" s="29" t="s">
        <v>64</v>
      </c>
      <c r="B26" s="29"/>
      <c r="C26" s="30" t="s">
        <v>65</v>
      </c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</row>
    <row r="27" spans="1:15" s="19" customFormat="1" ht="28.9" customHeight="1">
      <c r="A27" s="31" t="s">
        <v>66</v>
      </c>
      <c r="B27" s="31"/>
      <c r="C27" s="32" t="s">
        <v>67</v>
      </c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</row>
  </sheetData>
  <mergeCells count="29">
    <mergeCell ref="A19:B19"/>
    <mergeCell ref="C19:O19"/>
    <mergeCell ref="A20:B20"/>
    <mergeCell ref="M4:M5"/>
    <mergeCell ref="L4:L5"/>
    <mergeCell ref="A18:O18"/>
    <mergeCell ref="A17:O17"/>
    <mergeCell ref="C20:O20"/>
    <mergeCell ref="A2:O2"/>
    <mergeCell ref="A4:A5"/>
    <mergeCell ref="C4:C5"/>
    <mergeCell ref="N4:N5"/>
    <mergeCell ref="O4:O5"/>
    <mergeCell ref="E4:E5"/>
    <mergeCell ref="F4:F5"/>
    <mergeCell ref="G4:K4"/>
    <mergeCell ref="B4:B5"/>
    <mergeCell ref="D4:D5"/>
    <mergeCell ref="A21:B24"/>
    <mergeCell ref="C21:O21"/>
    <mergeCell ref="C22:O22"/>
    <mergeCell ref="C23:O23"/>
    <mergeCell ref="C24:O24"/>
    <mergeCell ref="A25:B25"/>
    <mergeCell ref="C25:O25"/>
    <mergeCell ref="A26:B26"/>
    <mergeCell ref="C26:O26"/>
    <mergeCell ref="A27:B27"/>
    <mergeCell ref="C27:O27"/>
  </mergeCells>
  <pageMargins left="0.7" right="0.7" top="0.75" bottom="0.75" header="0.3" footer="0.3"/>
  <pageSetup paperSize="9" scale="54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e.farrahova</cp:lastModifiedBy>
  <cp:lastPrinted>2014-11-24T08:43:48Z</cp:lastPrinted>
  <dcterms:created xsi:type="dcterms:W3CDTF">2014-11-24T06:12:57Z</dcterms:created>
  <dcterms:modified xsi:type="dcterms:W3CDTF">2014-11-27T09:23:44Z</dcterms:modified>
</cp:coreProperties>
</file>